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T:\D　Nara for Culture（旧ムジーク）\2026\00_予算管理・支払い\02 一般競争入札\03 公告（事業執行伺）\"/>
    </mc:Choice>
  </mc:AlternateContent>
  <xr:revisionPtr revIDLastSave="0" documentId="13_ncr:1_{2CC6500A-AACB-4795-8850-9B620801033B}" xr6:coauthVersionLast="47" xr6:coauthVersionMax="47" xr10:uidLastSave="{00000000-0000-0000-0000-000000000000}"/>
  <bookViews>
    <workbookView xWindow="6045" yWindow="3285" windowWidth="21600" windowHeight="11235" xr2:uid="{20733EAE-3056-4563-82D1-B3148EF78E1A}"/>
  </bookViews>
  <sheets>
    <sheet name="入札用（総額版）" sheetId="1" r:id="rId1"/>
  </sheets>
  <definedNames>
    <definedName name="_xlnm.Print_Area" localSheetId="0">'入札用（総額版）'!$A$1:$H$85</definedName>
    <definedName name="_xlnm.Print_Titles" localSheetId="0">'入札用（総額版）'!$1:$1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82" i="1" l="1"/>
  <c r="G82" i="1"/>
  <c r="H50" i="1"/>
  <c r="H49" i="1"/>
  <c r="G49" i="1"/>
  <c r="H47" i="1"/>
  <c r="G46" i="1"/>
  <c r="G47" i="1" s="1"/>
  <c r="H45" i="1"/>
  <c r="G44" i="1"/>
  <c r="G45" i="1" s="1"/>
  <c r="G50" i="1" s="1"/>
  <c r="G43" i="1"/>
  <c r="G42" i="1"/>
  <c r="G41" i="1"/>
  <c r="G40" i="1"/>
</calcChain>
</file>

<file path=xl/sharedStrings.xml><?xml version="1.0" encoding="utf-8"?>
<sst xmlns="http://schemas.openxmlformats.org/spreadsheetml/2006/main" count="175" uniqueCount="119">
  <si>
    <t>ムジークキャンプ2026運営業務及びムジークフェストなら2026公演当日運営等業務入札項目表</t>
    <phoneticPr fontId="2"/>
  </si>
  <si>
    <t>分類</t>
    <phoneticPr fontId="2"/>
  </si>
  <si>
    <t>項目</t>
    <rPh sb="0" eb="2">
      <t>コウモク</t>
    </rPh>
    <phoneticPr fontId="2"/>
  </si>
  <si>
    <t>消費税の扱い</t>
    <rPh sb="0" eb="3">
      <t>ショウヒゼイ</t>
    </rPh>
    <rPh sb="4" eb="5">
      <t>アツカ</t>
    </rPh>
    <phoneticPr fontId="2"/>
  </si>
  <si>
    <t>連番</t>
    <rPh sb="0" eb="2">
      <t>レンバン</t>
    </rPh>
    <phoneticPr fontId="2"/>
  </si>
  <si>
    <t>内容</t>
    <rPh sb="0" eb="2">
      <t>ナイヨウ</t>
    </rPh>
    <phoneticPr fontId="2"/>
  </si>
  <si>
    <t>仕様書対応</t>
  </si>
  <si>
    <t>金額（税抜）</t>
    <rPh sb="0" eb="2">
      <t>キンガク</t>
    </rPh>
    <rPh sb="3" eb="4">
      <t>ゼイ</t>
    </rPh>
    <rPh sb="4" eb="5">
      <t>ヌ</t>
    </rPh>
    <phoneticPr fontId="2"/>
  </si>
  <si>
    <t>金額（税込）</t>
    <rPh sb="0" eb="2">
      <t>キンガク</t>
    </rPh>
    <rPh sb="3" eb="4">
      <t>ゼイ</t>
    </rPh>
    <rPh sb="4" eb="5">
      <t>コミ</t>
    </rPh>
    <phoneticPr fontId="2"/>
  </si>
  <si>
    <t>ムジ│クキャンプ2026運営業務</t>
  </si>
  <si>
    <t>入札項目</t>
    <rPh sb="0" eb="2">
      <t>ニュウサツ</t>
    </rPh>
    <rPh sb="2" eb="4">
      <t>コウモク</t>
    </rPh>
    <phoneticPr fontId="2"/>
  </si>
  <si>
    <t>営業管理費(下記項目にないもの含む)</t>
    <rPh sb="0" eb="2">
      <t>エイギョウ</t>
    </rPh>
    <rPh sb="2" eb="4">
      <t>カンリ</t>
    </rPh>
    <rPh sb="4" eb="5">
      <t>ヒ</t>
    </rPh>
    <rPh sb="6" eb="8">
      <t>カキ</t>
    </rPh>
    <rPh sb="8" eb="10">
      <t>コウモク</t>
    </rPh>
    <rPh sb="15" eb="16">
      <t>フク</t>
    </rPh>
    <phoneticPr fontId="2"/>
  </si>
  <si>
    <t>なし</t>
    <phoneticPr fontId="2"/>
  </si>
  <si>
    <t>実費精算事務費</t>
    <rPh sb="0" eb="4">
      <t>ジッピセイサン</t>
    </rPh>
    <rPh sb="4" eb="7">
      <t>ジムヒ</t>
    </rPh>
    <phoneticPr fontId="2"/>
  </si>
  <si>
    <t>全体運営計画作成</t>
    <phoneticPr fontId="2"/>
  </si>
  <si>
    <t>①</t>
    <phoneticPr fontId="2"/>
  </si>
  <si>
    <t>スタッフ、受講生マニュアル作成</t>
    <rPh sb="5" eb="8">
      <t>ジュコウセイ</t>
    </rPh>
    <rPh sb="13" eb="15">
      <t>サクセイ</t>
    </rPh>
    <phoneticPr fontId="2"/>
  </si>
  <si>
    <t>問い合わせ窓口</t>
    <rPh sb="0" eb="1">
      <t>ト</t>
    </rPh>
    <rPh sb="2" eb="3">
      <t>ア</t>
    </rPh>
    <rPh sb="5" eb="7">
      <t>マドグチ</t>
    </rPh>
    <phoneticPr fontId="2"/>
  </si>
  <si>
    <t>募集要項作成、受講申込フォーム管理</t>
  </si>
  <si>
    <t>②</t>
    <phoneticPr fontId="2"/>
  </si>
  <si>
    <t>審査用動画管理、資料作成</t>
    <rPh sb="0" eb="2">
      <t>シンサ</t>
    </rPh>
    <rPh sb="2" eb="3">
      <t>ヨウ</t>
    </rPh>
    <rPh sb="3" eb="5">
      <t>ドウガ</t>
    </rPh>
    <rPh sb="5" eb="7">
      <t>カンリ</t>
    </rPh>
    <rPh sb="8" eb="12">
      <t>シリョウサクセイ</t>
    </rPh>
    <phoneticPr fontId="2"/>
  </si>
  <si>
    <t>審査結果通知</t>
    <rPh sb="0" eb="2">
      <t>シンサ</t>
    </rPh>
    <rPh sb="2" eb="4">
      <t>ケッカ</t>
    </rPh>
    <rPh sb="4" eb="6">
      <t>ツウチ</t>
    </rPh>
    <phoneticPr fontId="2"/>
  </si>
  <si>
    <t>受講料の徴収・管理・振込</t>
    <rPh sb="0" eb="3">
      <t>ジュコウリョウ</t>
    </rPh>
    <rPh sb="4" eb="6">
      <t>チョウシュウ</t>
    </rPh>
    <rPh sb="7" eb="9">
      <t>カンリ</t>
    </rPh>
    <rPh sb="10" eb="12">
      <t>フリコミ</t>
    </rPh>
    <phoneticPr fontId="2"/>
  </si>
  <si>
    <t>③</t>
    <phoneticPr fontId="2"/>
  </si>
  <si>
    <t>楽譜、スコアの共有、準備</t>
    <rPh sb="0" eb="2">
      <t>ガクフ</t>
    </rPh>
    <rPh sb="7" eb="9">
      <t>キョウユウ</t>
    </rPh>
    <rPh sb="10" eb="12">
      <t>ジュンビ</t>
    </rPh>
    <phoneticPr fontId="2"/>
  </si>
  <si>
    <t>④</t>
    <phoneticPr fontId="2"/>
  </si>
  <si>
    <t>成果発表コンサート観覧申込み受付等</t>
    <rPh sb="0" eb="4">
      <t>セイカハッピョウ</t>
    </rPh>
    <rPh sb="9" eb="11">
      <t>カンラン</t>
    </rPh>
    <rPh sb="11" eb="13">
      <t>モウシコ</t>
    </rPh>
    <rPh sb="14" eb="16">
      <t>ウケツケ</t>
    </rPh>
    <rPh sb="16" eb="17">
      <t>ナド</t>
    </rPh>
    <phoneticPr fontId="2"/>
  </si>
  <si>
    <t>⑤</t>
    <phoneticPr fontId="2"/>
  </si>
  <si>
    <t>会場下見</t>
    <rPh sb="0" eb="2">
      <t>カイジョウ</t>
    </rPh>
    <rPh sb="2" eb="4">
      <t>シタミ</t>
    </rPh>
    <phoneticPr fontId="2"/>
  </si>
  <si>
    <t>⑥</t>
    <phoneticPr fontId="2"/>
  </si>
  <si>
    <t>司会者（45,000円）</t>
  </si>
  <si>
    <t>ピアノ搬入補助</t>
    <rPh sb="3" eb="5">
      <t>ハンニュウ</t>
    </rPh>
    <rPh sb="5" eb="7">
      <t>ホジョ</t>
    </rPh>
    <phoneticPr fontId="2"/>
  </si>
  <si>
    <t>ピアノ搬出補助</t>
    <rPh sb="3" eb="5">
      <t>ハンシュツ</t>
    </rPh>
    <rPh sb="5" eb="7">
      <t>ホジョ</t>
    </rPh>
    <phoneticPr fontId="2"/>
  </si>
  <si>
    <t>飲料・軽食・菓子の準備（30,000円）</t>
  </si>
  <si>
    <t>サイン、スタッフパス作成</t>
    <rPh sb="10" eb="12">
      <t>サクセイ</t>
    </rPh>
    <phoneticPr fontId="2"/>
  </si>
  <si>
    <t>練習日運営 全体統括責任者 3日</t>
    <rPh sb="0" eb="2">
      <t>レンシュウ</t>
    </rPh>
    <rPh sb="2" eb="3">
      <t>ビ</t>
    </rPh>
    <rPh sb="3" eb="5">
      <t>ウンエイ</t>
    </rPh>
    <rPh sb="6" eb="13">
      <t>ゼンタイトウカツセキニンシャ</t>
    </rPh>
    <rPh sb="15" eb="16">
      <t>ニチ</t>
    </rPh>
    <phoneticPr fontId="2"/>
  </si>
  <si>
    <t>⑦</t>
    <phoneticPr fontId="2"/>
  </si>
  <si>
    <t>練習日運営 スタッフ① 3日</t>
    <rPh sb="0" eb="2">
      <t>レンシュウ</t>
    </rPh>
    <rPh sb="2" eb="3">
      <t>ビ</t>
    </rPh>
    <rPh sb="3" eb="5">
      <t>ウンエイ</t>
    </rPh>
    <rPh sb="13" eb="14">
      <t>ニチ</t>
    </rPh>
    <phoneticPr fontId="2"/>
  </si>
  <si>
    <t>練習日運営 スタッフ② 3日</t>
    <rPh sb="0" eb="2">
      <t>レンシュウ</t>
    </rPh>
    <rPh sb="2" eb="3">
      <t>ビ</t>
    </rPh>
    <rPh sb="3" eb="5">
      <t>ウンエイ</t>
    </rPh>
    <rPh sb="13" eb="14">
      <t>ニチ</t>
    </rPh>
    <phoneticPr fontId="2"/>
  </si>
  <si>
    <t>聴衆賞投票システム運用</t>
    <rPh sb="0" eb="2">
      <t>チョウシュウ</t>
    </rPh>
    <rPh sb="2" eb="3">
      <t>ショウ</t>
    </rPh>
    <rPh sb="3" eb="5">
      <t>トウヒョウ</t>
    </rPh>
    <rPh sb="9" eb="11">
      <t>ウンヨウ</t>
    </rPh>
    <phoneticPr fontId="2"/>
  </si>
  <si>
    <t>⑧</t>
    <phoneticPr fontId="2"/>
  </si>
  <si>
    <t>コンサート運営　
全体統括責任者（舞台進行統括ディレクター）</t>
    <rPh sb="5" eb="7">
      <t>ウンエイ</t>
    </rPh>
    <rPh sb="9" eb="16">
      <t>ゼンタイトウカツセキニンシャ</t>
    </rPh>
    <rPh sb="17" eb="19">
      <t>ブタイ</t>
    </rPh>
    <rPh sb="19" eb="21">
      <t>シンコウ</t>
    </rPh>
    <rPh sb="21" eb="23">
      <t>トウカツ</t>
    </rPh>
    <phoneticPr fontId="2"/>
  </si>
  <si>
    <t>⑨</t>
    <phoneticPr fontId="2"/>
  </si>
  <si>
    <t>コンサート運営　舞台進行ディレクター</t>
    <rPh sb="8" eb="10">
      <t>ブタイ</t>
    </rPh>
    <rPh sb="10" eb="12">
      <t>シンコウ</t>
    </rPh>
    <phoneticPr fontId="2"/>
  </si>
  <si>
    <t>コンサート運営　舞台進行補助</t>
    <rPh sb="8" eb="10">
      <t>ブタイ</t>
    </rPh>
    <rPh sb="10" eb="12">
      <t>シンコウ</t>
    </rPh>
    <rPh sb="12" eb="14">
      <t>ホジョ</t>
    </rPh>
    <phoneticPr fontId="2"/>
  </si>
  <si>
    <t>コンサート運営　受付スタッフ①</t>
    <rPh sb="8" eb="10">
      <t>ウケツケ</t>
    </rPh>
    <phoneticPr fontId="2"/>
  </si>
  <si>
    <t>コンサート運営　受付スタッフ②</t>
    <rPh sb="8" eb="10">
      <t>ウケツケ</t>
    </rPh>
    <phoneticPr fontId="2"/>
  </si>
  <si>
    <t>コンサート運営　誘導スタッフ①</t>
    <rPh sb="8" eb="10">
      <t>ユウドウ</t>
    </rPh>
    <phoneticPr fontId="2"/>
  </si>
  <si>
    <t>コンサート運営　誘導スタッフ②</t>
  </si>
  <si>
    <t>コンサート運営　遊撃スタッフ①</t>
    <rPh sb="8" eb="10">
      <t>ユウゲキ</t>
    </rPh>
    <phoneticPr fontId="2"/>
  </si>
  <si>
    <t>コンサート運営　客席誘導など①</t>
    <rPh sb="8" eb="10">
      <t>キャクセキ</t>
    </rPh>
    <rPh sb="10" eb="12">
      <t>ユウドウ</t>
    </rPh>
    <phoneticPr fontId="2"/>
  </si>
  <si>
    <t>コンサート運営　客席誘導など②</t>
    <rPh sb="8" eb="10">
      <t>キャクセキ</t>
    </rPh>
    <rPh sb="10" eb="12">
      <t>ユウドウ</t>
    </rPh>
    <phoneticPr fontId="2"/>
  </si>
  <si>
    <t>セレモニー準備・実施</t>
    <rPh sb="5" eb="7">
      <t>ジュンビ</t>
    </rPh>
    <rPh sb="8" eb="10">
      <t>ジッシ</t>
    </rPh>
    <phoneticPr fontId="2"/>
  </si>
  <si>
    <t>⑩</t>
    <phoneticPr fontId="2"/>
  </si>
  <si>
    <t>コンサート_舞台操作にかかる時間外業務（18,000円）</t>
    <rPh sb="22" eb="27">
      <t>０００エン</t>
    </rPh>
    <phoneticPr fontId="2"/>
  </si>
  <si>
    <t>⑪</t>
    <phoneticPr fontId="2"/>
  </si>
  <si>
    <t>写真撮影（コンサートのみ）</t>
    <rPh sb="0" eb="2">
      <t>シャシン</t>
    </rPh>
    <rPh sb="2" eb="4">
      <t>サツエイ</t>
    </rPh>
    <phoneticPr fontId="2"/>
  </si>
  <si>
    <t>⑫</t>
    <phoneticPr fontId="2"/>
  </si>
  <si>
    <t>USBメモリ購入費（3,300円）</t>
    <rPh sb="6" eb="8">
      <t>コウニュウ</t>
    </rPh>
    <rPh sb="8" eb="9">
      <t>ヒ</t>
    </rPh>
    <rPh sb="11" eb="16">
      <t>３００エン</t>
    </rPh>
    <phoneticPr fontId="2"/>
  </si>
  <si>
    <t>Webサイト連携</t>
    <rPh sb="6" eb="8">
      <t>レンケイ</t>
    </rPh>
    <phoneticPr fontId="2"/>
  </si>
  <si>
    <t>⑬</t>
    <phoneticPr fontId="2"/>
  </si>
  <si>
    <t>小計(A)</t>
    <rPh sb="0" eb="2">
      <t>ショウケイ</t>
    </rPh>
    <phoneticPr fontId="2"/>
  </si>
  <si>
    <t>実費精算
【上限金額】</t>
    <rPh sb="0" eb="2">
      <t>ジッピ</t>
    </rPh>
    <rPh sb="2" eb="4">
      <t>セイサン</t>
    </rPh>
    <rPh sb="6" eb="8">
      <t>ジョウゲン</t>
    </rPh>
    <rPh sb="8" eb="10">
      <t>キンガク</t>
    </rPh>
    <phoneticPr fontId="2"/>
  </si>
  <si>
    <t>宿泊施設キャンセル料</t>
    <rPh sb="0" eb="2">
      <t>シュクハク</t>
    </rPh>
    <rPh sb="2" eb="4">
      <t>シセツ</t>
    </rPh>
    <rPh sb="9" eb="10">
      <t>リョウ</t>
    </rPh>
    <phoneticPr fontId="2"/>
  </si>
  <si>
    <t>A-1</t>
    <phoneticPr fontId="2"/>
  </si>
  <si>
    <t>送迎手配</t>
    <rPh sb="0" eb="2">
      <t>ソウゲイ</t>
    </rPh>
    <rPh sb="2" eb="4">
      <t>テハイ</t>
    </rPh>
    <phoneticPr fontId="2"/>
  </si>
  <si>
    <t>A-3</t>
  </si>
  <si>
    <t>背付きピアノ椅子レンタル、搬出入</t>
    <rPh sb="0" eb="2">
      <t>セツ</t>
    </rPh>
    <rPh sb="6" eb="8">
      <t>イス</t>
    </rPh>
    <rPh sb="13" eb="16">
      <t>ハンシュツニュウ</t>
    </rPh>
    <phoneticPr fontId="2"/>
  </si>
  <si>
    <t>A-4</t>
  </si>
  <si>
    <t>譜面台レンタル、搬出入　</t>
    <rPh sb="0" eb="2">
      <t>フメン</t>
    </rPh>
    <rPh sb="2" eb="3">
      <t>ダイ</t>
    </rPh>
    <rPh sb="8" eb="11">
      <t>ハンシュツニュウ</t>
    </rPh>
    <phoneticPr fontId="2"/>
  </si>
  <si>
    <t>A-5</t>
  </si>
  <si>
    <t>A-6</t>
  </si>
  <si>
    <t>小計(B)</t>
    <rPh sb="0" eb="2">
      <t>ショウケイ</t>
    </rPh>
    <phoneticPr fontId="2"/>
  </si>
  <si>
    <t>食事手配</t>
    <rPh sb="0" eb="2">
      <t>ショクジ</t>
    </rPh>
    <rPh sb="2" eb="4">
      <t>テハイ</t>
    </rPh>
    <phoneticPr fontId="2"/>
  </si>
  <si>
    <t>A-2</t>
  </si>
  <si>
    <t>小計(C)</t>
    <rPh sb="0" eb="2">
      <t>ショウケイ</t>
    </rPh>
    <phoneticPr fontId="2"/>
  </si>
  <si>
    <t>非課税</t>
    <rPh sb="0" eb="3">
      <t>ヒカゼイ</t>
    </rPh>
    <phoneticPr fontId="2"/>
  </si>
  <si>
    <t>イベント賠償責任保険</t>
    <rPh sb="4" eb="6">
      <t>バイショウ</t>
    </rPh>
    <rPh sb="6" eb="8">
      <t>セキニン</t>
    </rPh>
    <rPh sb="8" eb="10">
      <t>ホケン</t>
    </rPh>
    <phoneticPr fontId="2"/>
  </si>
  <si>
    <t>A-7</t>
    <phoneticPr fontId="2"/>
  </si>
  <si>
    <t>小計(D)</t>
    <rPh sb="0" eb="2">
      <t>ショウケイ</t>
    </rPh>
    <phoneticPr fontId="2"/>
  </si>
  <si>
    <t>小計（B+C+D）</t>
    <rPh sb="0" eb="2">
      <t>ショウケイ</t>
    </rPh>
    <phoneticPr fontId="2"/>
  </si>
  <si>
    <t>ムジークキャンプ合計（A+B+C+D）</t>
    <phoneticPr fontId="2"/>
  </si>
  <si>
    <t>対応</t>
    <rPh sb="0" eb="2">
      <t>タイオウ</t>
    </rPh>
    <phoneticPr fontId="2"/>
  </si>
  <si>
    <t xml:space="preserve"> ムジークフェストなら2026
公演当日運営等業務</t>
  </si>
  <si>
    <t>入札項目</t>
  </si>
  <si>
    <t>招待者への招待状/返信ハガキ</t>
  </si>
  <si>
    <t>⑭</t>
    <phoneticPr fontId="2"/>
  </si>
  <si>
    <t>未回答者への連絡費用</t>
  </si>
  <si>
    <t>ロケハン費用</t>
  </si>
  <si>
    <t>公演打ち合わせ費</t>
  </si>
  <si>
    <t>運営マニュアル作成費</t>
  </si>
  <si>
    <t>ボランティアスタッフマニュアル作成費</t>
  </si>
  <si>
    <t>スタッフパス作成費</t>
  </si>
  <si>
    <t>受付及び会場案内サイン作成費</t>
  </si>
  <si>
    <t>全体統括ディレクター</t>
  </si>
  <si>
    <t>受付統括ディレクター</t>
  </si>
  <si>
    <t>一般入場窓口兼再入場管理スタッフ</t>
  </si>
  <si>
    <t>招待者入場窓口スタッフ</t>
  </si>
  <si>
    <t>関係者・車椅子客入場窓口及び再入場スタッフ</t>
  </si>
  <si>
    <t>インフォメーションデスクスタッフ</t>
  </si>
  <si>
    <t>当日プログラム等配布スタッフ</t>
  </si>
  <si>
    <t>当日販売券受付スタッフ（有料4公演）</t>
  </si>
  <si>
    <t>入場列整理スタッフ</t>
  </si>
  <si>
    <t>駐車場誘導スタッフ</t>
  </si>
  <si>
    <t>ベビーカー置き場管理・おむつ替え室・授乳室案内スタッフ</t>
  </si>
  <si>
    <t>リハーサル・舞台進行補助スタッフ</t>
  </si>
  <si>
    <t>司会者補助スタッフ</t>
  </si>
  <si>
    <t>司会者（影アナ）</t>
  </si>
  <si>
    <t>報告書作成費</t>
  </si>
  <si>
    <t>事務局諸経費</t>
  </si>
  <si>
    <t>トランシーバー</t>
  </si>
  <si>
    <t>備品運搬車両</t>
  </si>
  <si>
    <t>小計(E)</t>
    <rPh sb="0" eb="2">
      <t>ショウケイ</t>
    </rPh>
    <phoneticPr fontId="2"/>
  </si>
  <si>
    <t>実費精算
【上限金額】</t>
    <rPh sb="0" eb="2">
      <t>ジッピ</t>
    </rPh>
    <rPh sb="2" eb="4">
      <t>セイサン</t>
    </rPh>
    <phoneticPr fontId="2"/>
  </si>
  <si>
    <t>B-1</t>
  </si>
  <si>
    <t>小計(F)</t>
    <rPh sb="0" eb="2">
      <t>ショウケイ</t>
    </rPh>
    <phoneticPr fontId="2"/>
  </si>
  <si>
    <t>公演当日運営合計(E+F)</t>
    <phoneticPr fontId="2"/>
  </si>
  <si>
    <t>総合計(A+B+C+D+E+F)</t>
    <phoneticPr fontId="2"/>
  </si>
  <si>
    <t>練習_ピアノレンタル、搬出入　3台</t>
    <rPh sb="11" eb="14">
      <t>ハンシュツニュウ</t>
    </rPh>
    <rPh sb="16" eb="17">
      <t>ダイ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</si>
</sst>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8"/>
      <color theme="1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4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rgb="FF000000"/>
      </left>
      <right style="dashed">
        <color rgb="FF000000"/>
      </right>
      <top/>
      <bottom style="dashed">
        <color rgb="FF000000"/>
      </bottom>
      <diagonal/>
    </border>
    <border>
      <left style="dashed">
        <color rgb="FF000000"/>
      </left>
      <right style="dashed">
        <color rgb="FF000000"/>
      </right>
      <top/>
      <bottom/>
      <diagonal/>
    </border>
    <border>
      <left style="dashed">
        <color rgb="FF000000"/>
      </left>
      <right style="dashed">
        <color rgb="FF000000"/>
      </right>
      <top style="dashed">
        <color rgb="FF000000"/>
      </top>
      <bottom style="dashed">
        <color rgb="FF000000"/>
      </bottom>
      <diagonal/>
    </border>
    <border>
      <left style="dashed">
        <color rgb="FF000000"/>
      </left>
      <right style="dashed">
        <color rgb="FF000000"/>
      </right>
      <top style="dashed">
        <color rgb="FF000000"/>
      </top>
      <bottom/>
      <diagonal/>
    </border>
    <border>
      <left style="dashed">
        <color rgb="FF000000"/>
      </left>
      <right/>
      <top style="dashed">
        <color rgb="FF000000"/>
      </top>
      <bottom style="thin">
        <color indexed="64"/>
      </bottom>
      <diagonal/>
    </border>
    <border>
      <left/>
      <right/>
      <top style="dashed">
        <color rgb="FF000000"/>
      </top>
      <bottom style="thin">
        <color indexed="64"/>
      </bottom>
      <diagonal/>
    </border>
    <border>
      <left/>
      <right style="dashed">
        <color rgb="FF000000"/>
      </right>
      <top style="dashed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ashed">
        <color rgb="FF000000"/>
      </left>
      <right style="dashed">
        <color rgb="FF000000"/>
      </right>
      <top style="dashed">
        <color rgb="FF000000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4">
    <xf numFmtId="0" fontId="0" fillId="0" borderId="0" xfId="0">
      <alignment vertical="center"/>
    </xf>
    <xf numFmtId="0" fontId="3" fillId="0" borderId="2" xfId="0" applyFont="1" applyBorder="1">
      <alignment vertical="center"/>
    </xf>
    <xf numFmtId="0" fontId="3" fillId="0" borderId="2" xfId="0" applyFont="1" applyBorder="1" applyAlignment="1">
      <alignment vertical="center" wrapText="1"/>
    </xf>
    <xf numFmtId="176" fontId="3" fillId="0" borderId="2" xfId="0" applyNumberFormat="1" applyFont="1" applyBorder="1">
      <alignment vertical="center"/>
    </xf>
    <xf numFmtId="0" fontId="0" fillId="0" borderId="3" xfId="0" applyBorder="1">
      <alignment vertical="center"/>
    </xf>
    <xf numFmtId="0" fontId="0" fillId="0" borderId="3" xfId="0" applyBorder="1" applyAlignment="1">
      <alignment vertical="center" wrapText="1"/>
    </xf>
    <xf numFmtId="0" fontId="0" fillId="0" borderId="3" xfId="0" applyBorder="1" applyAlignment="1">
      <alignment horizontal="center" vertical="center"/>
    </xf>
    <xf numFmtId="176" fontId="0" fillId="0" borderId="3" xfId="0" applyNumberFormat="1" applyBorder="1">
      <alignment vertical="center"/>
    </xf>
    <xf numFmtId="0" fontId="0" fillId="0" borderId="5" xfId="0" applyBorder="1">
      <alignment vertical="center"/>
    </xf>
    <xf numFmtId="0" fontId="0" fillId="0" borderId="5" xfId="0" applyBorder="1" applyAlignment="1">
      <alignment vertical="center" wrapText="1"/>
    </xf>
    <xf numFmtId="176" fontId="0" fillId="0" borderId="5" xfId="0" applyNumberFormat="1" applyBorder="1">
      <alignment vertical="center"/>
    </xf>
    <xf numFmtId="0" fontId="0" fillId="2" borderId="5" xfId="0" applyFill="1" applyBorder="1">
      <alignment vertical="center"/>
    </xf>
    <xf numFmtId="0" fontId="0" fillId="2" borderId="5" xfId="0" applyFill="1" applyBorder="1" applyAlignment="1">
      <alignment vertical="center" wrapText="1"/>
    </xf>
    <xf numFmtId="0" fontId="0" fillId="2" borderId="5" xfId="0" applyFill="1" applyBorder="1" applyAlignment="1">
      <alignment horizontal="center" vertical="center"/>
    </xf>
    <xf numFmtId="176" fontId="0" fillId="2" borderId="5" xfId="0" applyNumberFormat="1" applyFill="1" applyBorder="1">
      <alignment vertical="center"/>
    </xf>
    <xf numFmtId="0" fontId="0" fillId="3" borderId="0" xfId="0" applyFill="1">
      <alignment vertical="center"/>
    </xf>
    <xf numFmtId="176" fontId="4" fillId="4" borderId="5" xfId="0" applyNumberFormat="1" applyFont="1" applyFill="1" applyBorder="1">
      <alignment vertical="center"/>
    </xf>
    <xf numFmtId="38" fontId="4" fillId="0" borderId="0" xfId="1" applyFont="1">
      <alignment vertical="center"/>
    </xf>
    <xf numFmtId="0" fontId="5" fillId="0" borderId="0" xfId="0" applyFont="1" applyAlignment="1">
      <alignment vertical="center" wrapText="1"/>
    </xf>
    <xf numFmtId="0" fontId="6" fillId="0" borderId="0" xfId="0" applyFont="1">
      <alignment vertical="center"/>
    </xf>
    <xf numFmtId="0" fontId="0" fillId="0" borderId="0" xfId="0" applyAlignment="1">
      <alignment vertical="center" wrapText="1"/>
    </xf>
    <xf numFmtId="176" fontId="0" fillId="0" borderId="0" xfId="0" applyNumberFormat="1">
      <alignment vertical="center"/>
    </xf>
    <xf numFmtId="0" fontId="0" fillId="7" borderId="5" xfId="0" applyFill="1" applyBorder="1" applyAlignment="1">
      <alignment horizontal="center" vertical="center" wrapText="1"/>
    </xf>
    <xf numFmtId="0" fontId="0" fillId="7" borderId="5" xfId="0" applyFill="1" applyBorder="1" applyAlignment="1">
      <alignment horizontal="right" vertical="center"/>
    </xf>
    <xf numFmtId="0" fontId="0" fillId="7" borderId="5" xfId="0" applyFill="1" applyBorder="1" applyAlignment="1">
      <alignment vertical="center" wrapText="1"/>
    </xf>
    <xf numFmtId="176" fontId="0" fillId="7" borderId="5" xfId="0" applyNumberFormat="1" applyFill="1" applyBorder="1" applyAlignment="1">
      <alignment horizontal="center" vertical="center"/>
    </xf>
    <xf numFmtId="176" fontId="0" fillId="7" borderId="5" xfId="0" applyNumberFormat="1" applyFill="1" applyBorder="1">
      <alignment vertical="center"/>
    </xf>
    <xf numFmtId="0" fontId="0" fillId="0" borderId="0" xfId="0" applyAlignment="1">
      <alignment horizontal="center" vertical="center"/>
    </xf>
    <xf numFmtId="176" fontId="6" fillId="6" borderId="12" xfId="0" applyNumberFormat="1" applyFont="1" applyFill="1" applyBorder="1">
      <alignment vertical="center"/>
    </xf>
    <xf numFmtId="176" fontId="6" fillId="8" borderId="3" xfId="0" applyNumberFormat="1" applyFont="1" applyFill="1" applyBorder="1">
      <alignment vertical="center"/>
    </xf>
    <xf numFmtId="176" fontId="0" fillId="0" borderId="11" xfId="0" applyNumberFormat="1" applyBorder="1">
      <alignment vertical="center"/>
    </xf>
    <xf numFmtId="0" fontId="6" fillId="8" borderId="10" xfId="0" applyFont="1" applyFill="1" applyBorder="1" applyAlignment="1">
      <alignment horizontal="left" vertical="center"/>
    </xf>
    <xf numFmtId="0" fontId="6" fillId="8" borderId="11" xfId="0" applyFont="1" applyFill="1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9" fontId="0" fillId="0" borderId="4" xfId="0" applyNumberFormat="1" applyBorder="1" applyAlignment="1">
      <alignment horizontal="right" vertical="center"/>
    </xf>
    <xf numFmtId="9" fontId="0" fillId="0" borderId="3" xfId="0" applyNumberFormat="1" applyBorder="1" applyAlignment="1">
      <alignment horizontal="right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6" fillId="6" borderId="7" xfId="0" applyFont="1" applyFill="1" applyBorder="1" applyAlignment="1">
      <alignment horizontal="left" vertical="center"/>
    </xf>
    <xf numFmtId="0" fontId="6" fillId="6" borderId="8" xfId="0" applyFont="1" applyFill="1" applyBorder="1" applyAlignment="1">
      <alignment horizontal="left" vertical="center"/>
    </xf>
    <xf numFmtId="0" fontId="6" fillId="6" borderId="9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8" fillId="0" borderId="2" xfId="0" applyFont="1" applyBorder="1">
      <alignment vertical="center"/>
    </xf>
    <xf numFmtId="0" fontId="8" fillId="0" borderId="2" xfId="0" applyFont="1" applyBorder="1" applyAlignment="1">
      <alignment vertical="center" wrapText="1"/>
    </xf>
    <xf numFmtId="176" fontId="8" fillId="0" borderId="2" xfId="0" applyNumberFormat="1" applyFont="1" applyBorder="1">
      <alignment vertical="center"/>
    </xf>
    <xf numFmtId="0" fontId="9" fillId="0" borderId="3" xfId="0" applyFont="1" applyBorder="1" applyAlignment="1">
      <alignment horizontal="center" vertical="center" textRotation="255" wrapText="1"/>
    </xf>
    <xf numFmtId="0" fontId="9" fillId="0" borderId="4" xfId="0" applyFont="1" applyBorder="1" applyAlignment="1">
      <alignment horizontal="center" vertical="center"/>
    </xf>
    <xf numFmtId="9" fontId="9" fillId="0" borderId="4" xfId="0" applyNumberFormat="1" applyFont="1" applyBorder="1" applyAlignment="1">
      <alignment horizontal="right" vertical="center"/>
    </xf>
    <xf numFmtId="0" fontId="9" fillId="0" borderId="3" xfId="0" applyFont="1" applyBorder="1">
      <alignment vertical="center"/>
    </xf>
    <xf numFmtId="0" fontId="9" fillId="0" borderId="3" xfId="0" applyFont="1" applyBorder="1" applyAlignment="1">
      <alignment vertical="center" wrapText="1"/>
    </xf>
    <xf numFmtId="0" fontId="9" fillId="0" borderId="3" xfId="0" applyFont="1" applyBorder="1" applyAlignment="1">
      <alignment horizontal="center" vertical="center"/>
    </xf>
    <xf numFmtId="176" fontId="9" fillId="0" borderId="3" xfId="0" applyNumberFormat="1" applyFont="1" applyBorder="1">
      <alignment vertical="center"/>
    </xf>
    <xf numFmtId="0" fontId="9" fillId="0" borderId="5" xfId="0" applyFont="1" applyBorder="1" applyAlignment="1">
      <alignment horizontal="center" vertical="center" textRotation="255" wrapText="1"/>
    </xf>
    <xf numFmtId="0" fontId="9" fillId="0" borderId="5" xfId="0" applyFont="1" applyBorder="1">
      <alignment vertical="center"/>
    </xf>
    <xf numFmtId="0" fontId="9" fillId="0" borderId="5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/>
    </xf>
    <xf numFmtId="176" fontId="9" fillId="0" borderId="5" xfId="0" applyNumberFormat="1" applyFont="1" applyBorder="1">
      <alignment vertical="center"/>
    </xf>
    <xf numFmtId="176" fontId="9" fillId="0" borderId="5" xfId="0" applyNumberFormat="1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9" fontId="9" fillId="0" borderId="3" xfId="0" applyNumberFormat="1" applyFont="1" applyBorder="1" applyAlignment="1">
      <alignment horizontal="right" vertical="center"/>
    </xf>
    <xf numFmtId="0" fontId="9" fillId="2" borderId="5" xfId="0" applyFont="1" applyFill="1" applyBorder="1">
      <alignment vertical="center"/>
    </xf>
    <xf numFmtId="0" fontId="9" fillId="2" borderId="5" xfId="0" applyFont="1" applyFill="1" applyBorder="1" applyAlignment="1">
      <alignment vertical="center" wrapText="1"/>
    </xf>
    <xf numFmtId="0" fontId="9" fillId="2" borderId="5" xfId="0" applyFont="1" applyFill="1" applyBorder="1" applyAlignment="1">
      <alignment horizontal="center" vertical="center"/>
    </xf>
    <xf numFmtId="176" fontId="9" fillId="2" borderId="5" xfId="0" applyNumberFormat="1" applyFont="1" applyFill="1" applyBorder="1">
      <alignment vertical="center"/>
    </xf>
    <xf numFmtId="0" fontId="9" fillId="4" borderId="6" xfId="0" applyFont="1" applyFill="1" applyBorder="1" applyAlignment="1">
      <alignment horizontal="center" vertical="center" wrapText="1"/>
    </xf>
    <xf numFmtId="9" fontId="9" fillId="4" borderId="6" xfId="0" applyNumberFormat="1" applyFont="1" applyFill="1" applyBorder="1" applyAlignment="1">
      <alignment horizontal="right" vertical="center"/>
    </xf>
    <xf numFmtId="0" fontId="9" fillId="4" borderId="5" xfId="0" applyFont="1" applyFill="1" applyBorder="1">
      <alignment vertical="center"/>
    </xf>
    <xf numFmtId="0" fontId="9" fillId="4" borderId="5" xfId="0" applyFont="1" applyFill="1" applyBorder="1" applyAlignment="1">
      <alignment vertical="center" wrapText="1"/>
    </xf>
    <xf numFmtId="0" fontId="9" fillId="4" borderId="5" xfId="0" applyFont="1" applyFill="1" applyBorder="1" applyAlignment="1">
      <alignment horizontal="center" vertical="center"/>
    </xf>
    <xf numFmtId="176" fontId="9" fillId="4" borderId="5" xfId="0" applyNumberFormat="1" applyFont="1" applyFill="1" applyBorder="1">
      <alignment vertical="center"/>
    </xf>
    <xf numFmtId="0" fontId="9" fillId="4" borderId="4" xfId="0" applyFont="1" applyFill="1" applyBorder="1" applyAlignment="1">
      <alignment horizontal="center" vertical="center"/>
    </xf>
    <xf numFmtId="9" fontId="9" fillId="4" borderId="4" xfId="0" applyNumberFormat="1" applyFont="1" applyFill="1" applyBorder="1" applyAlignment="1">
      <alignment horizontal="right" vertical="center"/>
    </xf>
    <xf numFmtId="0" fontId="9" fillId="5" borderId="5" xfId="0" applyFont="1" applyFill="1" applyBorder="1">
      <alignment vertical="center"/>
    </xf>
    <xf numFmtId="0" fontId="9" fillId="5" borderId="5" xfId="0" applyFont="1" applyFill="1" applyBorder="1" applyAlignment="1">
      <alignment vertical="center" wrapText="1"/>
    </xf>
    <xf numFmtId="0" fontId="9" fillId="5" borderId="5" xfId="0" applyFont="1" applyFill="1" applyBorder="1" applyAlignment="1">
      <alignment horizontal="center" vertical="center"/>
    </xf>
    <xf numFmtId="176" fontId="9" fillId="5" borderId="5" xfId="0" applyNumberFormat="1" applyFont="1" applyFill="1" applyBorder="1">
      <alignment vertical="center"/>
    </xf>
    <xf numFmtId="9" fontId="9" fillId="4" borderId="5" xfId="0" applyNumberFormat="1" applyFont="1" applyFill="1" applyBorder="1">
      <alignment vertical="center"/>
    </xf>
    <xf numFmtId="0" fontId="9" fillId="4" borderId="5" xfId="0" applyFont="1" applyFill="1" applyBorder="1" applyAlignment="1">
      <alignment horizontal="right" vertical="center"/>
    </xf>
    <xf numFmtId="176" fontId="9" fillId="4" borderId="5" xfId="0" applyNumberFormat="1" applyFont="1" applyFill="1" applyBorder="1" applyAlignment="1">
      <alignment horizontal="center" vertical="center"/>
    </xf>
    <xf numFmtId="0" fontId="8" fillId="6" borderId="7" xfId="0" applyFont="1" applyFill="1" applyBorder="1" applyAlignment="1">
      <alignment horizontal="left" vertical="center"/>
    </xf>
    <xf numFmtId="0" fontId="8" fillId="6" borderId="8" xfId="0" applyFont="1" applyFill="1" applyBorder="1" applyAlignment="1">
      <alignment horizontal="left" vertical="center"/>
    </xf>
    <xf numFmtId="0" fontId="8" fillId="6" borderId="9" xfId="0" applyFont="1" applyFill="1" applyBorder="1" applyAlignment="1">
      <alignment horizontal="left" vertical="center"/>
    </xf>
    <xf numFmtId="176" fontId="9" fillId="6" borderId="12" xfId="0" applyNumberFormat="1" applyFont="1" applyFill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E40650-E79A-4024-AFF8-1F084BFCB8FE}">
  <dimension ref="A1:J85"/>
  <sheetViews>
    <sheetView tabSelected="1" view="pageBreakPreview" topLeftCell="A52" zoomScale="85" zoomScaleNormal="115" zoomScaleSheetLayoutView="85" workbookViewId="0">
      <selection activeCell="I52" sqref="I52"/>
    </sheetView>
  </sheetViews>
  <sheetFormatPr defaultColWidth="9" defaultRowHeight="18.75" x14ac:dyDescent="0.4"/>
  <cols>
    <col min="1" max="1" width="7.875" customWidth="1"/>
    <col min="2" max="2" width="12.5" customWidth="1"/>
    <col min="3" max="3" width="12.25" customWidth="1"/>
    <col min="4" max="4" width="5.125" customWidth="1"/>
    <col min="5" max="5" width="39.625" style="20" customWidth="1"/>
    <col min="6" max="6" width="11.375" customWidth="1"/>
    <col min="7" max="7" width="13.25" bestFit="1" customWidth="1"/>
    <col min="8" max="8" width="13.625" customWidth="1"/>
  </cols>
  <sheetData>
    <row r="1" spans="1:8" ht="24.75" customHeight="1" x14ac:dyDescent="0.4">
      <c r="A1" s="42" t="s">
        <v>0</v>
      </c>
      <c r="B1" s="42"/>
      <c r="C1" s="42"/>
      <c r="D1" s="42"/>
      <c r="E1" s="42"/>
      <c r="F1" s="42"/>
      <c r="G1" s="42"/>
      <c r="H1" s="42"/>
    </row>
    <row r="2" spans="1:8" x14ac:dyDescent="0.4">
      <c r="A2" s="43" t="s">
        <v>1</v>
      </c>
      <c r="B2" s="43" t="s">
        <v>2</v>
      </c>
      <c r="C2" s="43" t="s">
        <v>3</v>
      </c>
      <c r="D2" s="43" t="s">
        <v>4</v>
      </c>
      <c r="E2" s="44" t="s">
        <v>5</v>
      </c>
      <c r="F2" s="45" t="s">
        <v>6</v>
      </c>
      <c r="G2" s="45" t="s">
        <v>7</v>
      </c>
      <c r="H2" s="45" t="s">
        <v>8</v>
      </c>
    </row>
    <row r="3" spans="1:8" ht="15.75" customHeight="1" x14ac:dyDescent="0.4">
      <c r="A3" s="46" t="s">
        <v>9</v>
      </c>
      <c r="B3" s="47" t="s">
        <v>10</v>
      </c>
      <c r="C3" s="48">
        <v>0.1</v>
      </c>
      <c r="D3" s="49">
        <v>1</v>
      </c>
      <c r="E3" s="50" t="s">
        <v>11</v>
      </c>
      <c r="F3" s="51" t="s">
        <v>12</v>
      </c>
      <c r="G3" s="52"/>
      <c r="H3" s="52"/>
    </row>
    <row r="4" spans="1:8" ht="15.75" customHeight="1" x14ac:dyDescent="0.4">
      <c r="A4" s="46"/>
      <c r="B4" s="47"/>
      <c r="C4" s="48"/>
      <c r="D4" s="49">
        <v>2</v>
      </c>
      <c r="E4" s="50" t="s">
        <v>13</v>
      </c>
      <c r="F4" s="51" t="s">
        <v>12</v>
      </c>
      <c r="G4" s="52"/>
      <c r="H4" s="52"/>
    </row>
    <row r="5" spans="1:8" x14ac:dyDescent="0.4">
      <c r="A5" s="53"/>
      <c r="B5" s="47"/>
      <c r="C5" s="48"/>
      <c r="D5" s="54">
        <v>3</v>
      </c>
      <c r="E5" s="55" t="s">
        <v>14</v>
      </c>
      <c r="F5" s="56" t="s">
        <v>15</v>
      </c>
      <c r="G5" s="57"/>
      <c r="H5" s="57"/>
    </row>
    <row r="6" spans="1:8" x14ac:dyDescent="0.4">
      <c r="A6" s="53"/>
      <c r="B6" s="47"/>
      <c r="C6" s="48"/>
      <c r="D6" s="49">
        <v>4</v>
      </c>
      <c r="E6" s="55" t="s">
        <v>16</v>
      </c>
      <c r="F6" s="56" t="s">
        <v>15</v>
      </c>
      <c r="G6" s="57"/>
      <c r="H6" s="57"/>
    </row>
    <row r="7" spans="1:8" x14ac:dyDescent="0.4">
      <c r="A7" s="53"/>
      <c r="B7" s="47"/>
      <c r="C7" s="48"/>
      <c r="D7" s="49">
        <v>5</v>
      </c>
      <c r="E7" s="55" t="s">
        <v>17</v>
      </c>
      <c r="F7" s="56" t="s">
        <v>15</v>
      </c>
      <c r="G7" s="57"/>
      <c r="H7" s="57"/>
    </row>
    <row r="8" spans="1:8" x14ac:dyDescent="0.4">
      <c r="A8" s="53"/>
      <c r="B8" s="47"/>
      <c r="C8" s="48"/>
      <c r="D8" s="54">
        <v>6</v>
      </c>
      <c r="E8" s="55" t="s">
        <v>18</v>
      </c>
      <c r="F8" s="56" t="s">
        <v>19</v>
      </c>
      <c r="G8" s="57"/>
      <c r="H8" s="57"/>
    </row>
    <row r="9" spans="1:8" x14ac:dyDescent="0.4">
      <c r="A9" s="53"/>
      <c r="B9" s="47"/>
      <c r="C9" s="48"/>
      <c r="D9" s="49">
        <v>7</v>
      </c>
      <c r="E9" s="55" t="s">
        <v>20</v>
      </c>
      <c r="F9" s="56" t="s">
        <v>19</v>
      </c>
      <c r="G9" s="57"/>
      <c r="H9" s="57"/>
    </row>
    <row r="10" spans="1:8" x14ac:dyDescent="0.4">
      <c r="A10" s="53"/>
      <c r="B10" s="47"/>
      <c r="C10" s="48"/>
      <c r="D10" s="49">
        <v>8</v>
      </c>
      <c r="E10" s="55" t="s">
        <v>21</v>
      </c>
      <c r="F10" s="56" t="s">
        <v>19</v>
      </c>
      <c r="G10" s="57"/>
      <c r="H10" s="57"/>
    </row>
    <row r="11" spans="1:8" x14ac:dyDescent="0.4">
      <c r="A11" s="53"/>
      <c r="B11" s="47"/>
      <c r="C11" s="48"/>
      <c r="D11" s="54">
        <v>9</v>
      </c>
      <c r="E11" s="55" t="s">
        <v>22</v>
      </c>
      <c r="F11" s="56" t="s">
        <v>23</v>
      </c>
      <c r="G11" s="57"/>
      <c r="H11" s="57"/>
    </row>
    <row r="12" spans="1:8" x14ac:dyDescent="0.4">
      <c r="A12" s="53"/>
      <c r="B12" s="47"/>
      <c r="C12" s="48"/>
      <c r="D12" s="49">
        <v>10</v>
      </c>
      <c r="E12" s="55" t="s">
        <v>24</v>
      </c>
      <c r="F12" s="56" t="s">
        <v>25</v>
      </c>
      <c r="G12" s="57"/>
      <c r="H12" s="57"/>
    </row>
    <row r="13" spans="1:8" x14ac:dyDescent="0.4">
      <c r="A13" s="53"/>
      <c r="B13" s="47"/>
      <c r="C13" s="48"/>
      <c r="D13" s="49">
        <v>11</v>
      </c>
      <c r="E13" s="55" t="s">
        <v>26</v>
      </c>
      <c r="F13" s="56" t="s">
        <v>27</v>
      </c>
      <c r="G13" s="57"/>
      <c r="H13" s="57"/>
    </row>
    <row r="14" spans="1:8" x14ac:dyDescent="0.4">
      <c r="A14" s="53"/>
      <c r="B14" s="47"/>
      <c r="C14" s="48"/>
      <c r="D14" s="54">
        <v>12</v>
      </c>
      <c r="E14" s="55" t="s">
        <v>28</v>
      </c>
      <c r="F14" s="56" t="s">
        <v>29</v>
      </c>
      <c r="G14" s="57"/>
      <c r="H14" s="57"/>
    </row>
    <row r="15" spans="1:8" x14ac:dyDescent="0.4">
      <c r="A15" s="53"/>
      <c r="B15" s="47"/>
      <c r="C15" s="48"/>
      <c r="D15" s="49">
        <v>13</v>
      </c>
      <c r="E15" s="55" t="s">
        <v>30</v>
      </c>
      <c r="F15" s="56" t="s">
        <v>29</v>
      </c>
      <c r="G15" s="57"/>
      <c r="H15" s="57"/>
    </row>
    <row r="16" spans="1:8" x14ac:dyDescent="0.4">
      <c r="A16" s="53"/>
      <c r="B16" s="47"/>
      <c r="C16" s="48"/>
      <c r="D16" s="49">
        <v>14</v>
      </c>
      <c r="E16" s="55" t="s">
        <v>31</v>
      </c>
      <c r="F16" s="56" t="s">
        <v>29</v>
      </c>
      <c r="G16" s="57"/>
      <c r="H16" s="57"/>
    </row>
    <row r="17" spans="1:8" x14ac:dyDescent="0.4">
      <c r="A17" s="53"/>
      <c r="B17" s="47"/>
      <c r="C17" s="48"/>
      <c r="D17" s="54">
        <v>15</v>
      </c>
      <c r="E17" s="55" t="s">
        <v>32</v>
      </c>
      <c r="F17" s="56" t="s">
        <v>29</v>
      </c>
      <c r="G17" s="57"/>
      <c r="H17" s="57"/>
    </row>
    <row r="18" spans="1:8" x14ac:dyDescent="0.4">
      <c r="A18" s="53"/>
      <c r="B18" s="47"/>
      <c r="C18" s="48"/>
      <c r="D18" s="49">
        <v>16</v>
      </c>
      <c r="E18" s="55" t="s">
        <v>33</v>
      </c>
      <c r="F18" s="56" t="s">
        <v>29</v>
      </c>
      <c r="G18" s="57"/>
      <c r="H18" s="57"/>
    </row>
    <row r="19" spans="1:8" x14ac:dyDescent="0.4">
      <c r="A19" s="53"/>
      <c r="B19" s="47"/>
      <c r="C19" s="48"/>
      <c r="D19" s="49">
        <v>17</v>
      </c>
      <c r="E19" s="55" t="s">
        <v>34</v>
      </c>
      <c r="F19" s="56" t="s">
        <v>29</v>
      </c>
      <c r="G19" s="57"/>
      <c r="H19" s="57"/>
    </row>
    <row r="20" spans="1:8" x14ac:dyDescent="0.4">
      <c r="A20" s="53"/>
      <c r="B20" s="47"/>
      <c r="C20" s="48"/>
      <c r="D20" s="54">
        <v>18</v>
      </c>
      <c r="E20" s="55" t="s">
        <v>35</v>
      </c>
      <c r="F20" s="56" t="s">
        <v>36</v>
      </c>
      <c r="G20" s="57"/>
      <c r="H20" s="57"/>
    </row>
    <row r="21" spans="1:8" x14ac:dyDescent="0.4">
      <c r="A21" s="53"/>
      <c r="B21" s="47"/>
      <c r="C21" s="48"/>
      <c r="D21" s="49">
        <v>19</v>
      </c>
      <c r="E21" s="55" t="s">
        <v>37</v>
      </c>
      <c r="F21" s="56" t="s">
        <v>36</v>
      </c>
      <c r="G21" s="57"/>
      <c r="H21" s="57"/>
    </row>
    <row r="22" spans="1:8" x14ac:dyDescent="0.4">
      <c r="A22" s="53"/>
      <c r="B22" s="47"/>
      <c r="C22" s="48"/>
      <c r="D22" s="49">
        <v>20</v>
      </c>
      <c r="E22" s="55" t="s">
        <v>38</v>
      </c>
      <c r="F22" s="56" t="s">
        <v>36</v>
      </c>
      <c r="G22" s="57"/>
      <c r="H22" s="57"/>
    </row>
    <row r="23" spans="1:8" x14ac:dyDescent="0.4">
      <c r="A23" s="53"/>
      <c r="B23" s="47"/>
      <c r="C23" s="48"/>
      <c r="D23" s="54">
        <v>21</v>
      </c>
      <c r="E23" s="55" t="s">
        <v>39</v>
      </c>
      <c r="F23" s="56" t="s">
        <v>40</v>
      </c>
      <c r="G23" s="57"/>
      <c r="H23" s="57"/>
    </row>
    <row r="24" spans="1:8" ht="56.25" x14ac:dyDescent="0.4">
      <c r="A24" s="53"/>
      <c r="B24" s="47"/>
      <c r="C24" s="48"/>
      <c r="D24" s="49">
        <v>22</v>
      </c>
      <c r="E24" s="55" t="s">
        <v>41</v>
      </c>
      <c r="F24" s="58" t="s">
        <v>42</v>
      </c>
      <c r="G24" s="57"/>
      <c r="H24" s="57"/>
    </row>
    <row r="25" spans="1:8" x14ac:dyDescent="0.4">
      <c r="A25" s="53"/>
      <c r="B25" s="47"/>
      <c r="C25" s="48"/>
      <c r="D25" s="49">
        <v>23</v>
      </c>
      <c r="E25" s="55" t="s">
        <v>43</v>
      </c>
      <c r="F25" s="58" t="s">
        <v>42</v>
      </c>
      <c r="G25" s="57"/>
      <c r="H25" s="57"/>
    </row>
    <row r="26" spans="1:8" x14ac:dyDescent="0.4">
      <c r="A26" s="53"/>
      <c r="B26" s="47"/>
      <c r="C26" s="48"/>
      <c r="D26" s="54">
        <v>24</v>
      </c>
      <c r="E26" s="55" t="s">
        <v>44</v>
      </c>
      <c r="F26" s="58" t="s">
        <v>42</v>
      </c>
      <c r="G26" s="57"/>
      <c r="H26" s="57"/>
    </row>
    <row r="27" spans="1:8" x14ac:dyDescent="0.4">
      <c r="A27" s="53"/>
      <c r="B27" s="47"/>
      <c r="C27" s="48"/>
      <c r="D27" s="49">
        <v>25</v>
      </c>
      <c r="E27" s="55" t="s">
        <v>45</v>
      </c>
      <c r="F27" s="58" t="s">
        <v>42</v>
      </c>
      <c r="G27" s="57"/>
      <c r="H27" s="57"/>
    </row>
    <row r="28" spans="1:8" x14ac:dyDescent="0.4">
      <c r="A28" s="53"/>
      <c r="B28" s="47"/>
      <c r="C28" s="48"/>
      <c r="D28" s="49">
        <v>26</v>
      </c>
      <c r="E28" s="55" t="s">
        <v>46</v>
      </c>
      <c r="F28" s="58" t="s">
        <v>42</v>
      </c>
      <c r="G28" s="57"/>
      <c r="H28" s="57"/>
    </row>
    <row r="29" spans="1:8" x14ac:dyDescent="0.4">
      <c r="A29" s="53"/>
      <c r="B29" s="47"/>
      <c r="C29" s="48"/>
      <c r="D29" s="54">
        <v>27</v>
      </c>
      <c r="E29" s="55" t="s">
        <v>47</v>
      </c>
      <c r="F29" s="58" t="s">
        <v>42</v>
      </c>
      <c r="G29" s="57"/>
      <c r="H29" s="57"/>
    </row>
    <row r="30" spans="1:8" x14ac:dyDescent="0.4">
      <c r="A30" s="53"/>
      <c r="B30" s="47"/>
      <c r="C30" s="48"/>
      <c r="D30" s="49">
        <v>28</v>
      </c>
      <c r="E30" s="55" t="s">
        <v>48</v>
      </c>
      <c r="F30" s="58" t="s">
        <v>42</v>
      </c>
      <c r="G30" s="57"/>
      <c r="H30" s="57"/>
    </row>
    <row r="31" spans="1:8" x14ac:dyDescent="0.4">
      <c r="A31" s="53"/>
      <c r="B31" s="47"/>
      <c r="C31" s="48"/>
      <c r="D31" s="49">
        <v>29</v>
      </c>
      <c r="E31" s="55" t="s">
        <v>49</v>
      </c>
      <c r="F31" s="58" t="s">
        <v>42</v>
      </c>
      <c r="G31" s="57"/>
      <c r="H31" s="57"/>
    </row>
    <row r="32" spans="1:8" x14ac:dyDescent="0.4">
      <c r="A32" s="53"/>
      <c r="B32" s="47"/>
      <c r="C32" s="48"/>
      <c r="D32" s="54">
        <v>30</v>
      </c>
      <c r="E32" s="55" t="s">
        <v>50</v>
      </c>
      <c r="F32" s="58" t="s">
        <v>42</v>
      </c>
      <c r="G32" s="57"/>
      <c r="H32" s="57"/>
    </row>
    <row r="33" spans="1:10" x14ac:dyDescent="0.4">
      <c r="A33" s="53"/>
      <c r="B33" s="47"/>
      <c r="C33" s="48"/>
      <c r="D33" s="49">
        <v>31</v>
      </c>
      <c r="E33" s="55" t="s">
        <v>51</v>
      </c>
      <c r="F33" s="58" t="s">
        <v>42</v>
      </c>
      <c r="G33" s="57"/>
      <c r="H33" s="57"/>
    </row>
    <row r="34" spans="1:10" x14ac:dyDescent="0.4">
      <c r="A34" s="53"/>
      <c r="B34" s="47"/>
      <c r="C34" s="48"/>
      <c r="D34" s="49">
        <v>32</v>
      </c>
      <c r="E34" s="55" t="s">
        <v>52</v>
      </c>
      <c r="F34" s="58" t="s">
        <v>53</v>
      </c>
      <c r="G34" s="57"/>
      <c r="H34" s="57"/>
    </row>
    <row r="35" spans="1:10" ht="37.5" x14ac:dyDescent="0.4">
      <c r="A35" s="53"/>
      <c r="B35" s="47"/>
      <c r="C35" s="48"/>
      <c r="D35" s="54">
        <v>33</v>
      </c>
      <c r="E35" s="55" t="s">
        <v>54</v>
      </c>
      <c r="F35" s="58" t="s">
        <v>55</v>
      </c>
      <c r="G35" s="57"/>
      <c r="H35" s="57"/>
    </row>
    <row r="36" spans="1:10" x14ac:dyDescent="0.4">
      <c r="A36" s="53"/>
      <c r="B36" s="47"/>
      <c r="C36" s="48"/>
      <c r="D36" s="54">
        <v>34</v>
      </c>
      <c r="E36" s="55" t="s">
        <v>56</v>
      </c>
      <c r="F36" s="58" t="s">
        <v>57</v>
      </c>
      <c r="G36" s="57"/>
      <c r="H36" s="57"/>
    </row>
    <row r="37" spans="1:10" x14ac:dyDescent="0.4">
      <c r="A37" s="53"/>
      <c r="B37" s="47"/>
      <c r="C37" s="48"/>
      <c r="D37" s="54">
        <v>35</v>
      </c>
      <c r="E37" s="55" t="s">
        <v>58</v>
      </c>
      <c r="F37" s="58" t="s">
        <v>57</v>
      </c>
      <c r="G37" s="57"/>
      <c r="H37" s="57"/>
    </row>
    <row r="38" spans="1:10" x14ac:dyDescent="0.4">
      <c r="A38" s="53"/>
      <c r="B38" s="59"/>
      <c r="C38" s="60"/>
      <c r="D38" s="49">
        <v>36</v>
      </c>
      <c r="E38" s="55" t="s">
        <v>59</v>
      </c>
      <c r="F38" s="58" t="s">
        <v>60</v>
      </c>
      <c r="G38" s="57"/>
      <c r="H38" s="57"/>
    </row>
    <row r="39" spans="1:10" s="15" customFormat="1" x14ac:dyDescent="0.4">
      <c r="A39" s="53"/>
      <c r="B39" s="61" t="s">
        <v>61</v>
      </c>
      <c r="C39" s="61"/>
      <c r="D39" s="61"/>
      <c r="E39" s="62"/>
      <c r="F39" s="63"/>
      <c r="G39" s="64"/>
      <c r="H39" s="64"/>
    </row>
    <row r="40" spans="1:10" x14ac:dyDescent="0.4">
      <c r="A40" s="53"/>
      <c r="B40" s="65" t="s">
        <v>62</v>
      </c>
      <c r="C40" s="66">
        <v>0.1</v>
      </c>
      <c r="D40" s="67">
        <v>37</v>
      </c>
      <c r="E40" s="68" t="s">
        <v>63</v>
      </c>
      <c r="F40" s="69" t="s">
        <v>64</v>
      </c>
      <c r="G40" s="70">
        <f>H40/1.1</f>
        <v>136000</v>
      </c>
      <c r="H40" s="70">
        <v>149600</v>
      </c>
    </row>
    <row r="41" spans="1:10" x14ac:dyDescent="0.4">
      <c r="A41" s="53"/>
      <c r="B41" s="71"/>
      <c r="C41" s="72"/>
      <c r="D41" s="67">
        <v>38</v>
      </c>
      <c r="E41" s="68" t="s">
        <v>65</v>
      </c>
      <c r="F41" s="69" t="s">
        <v>66</v>
      </c>
      <c r="G41" s="70">
        <f t="shared" ref="G41:G44" si="0">H41/1.1</f>
        <v>449999.99999999994</v>
      </c>
      <c r="H41" s="70">
        <v>495000</v>
      </c>
      <c r="I41" s="16"/>
      <c r="J41" s="17"/>
    </row>
    <row r="42" spans="1:10" x14ac:dyDescent="0.4">
      <c r="A42" s="53"/>
      <c r="B42" s="71"/>
      <c r="C42" s="72"/>
      <c r="D42" s="67">
        <v>39</v>
      </c>
      <c r="E42" s="68" t="s">
        <v>67</v>
      </c>
      <c r="F42" s="69" t="s">
        <v>68</v>
      </c>
      <c r="G42" s="70">
        <f t="shared" si="0"/>
        <v>150000</v>
      </c>
      <c r="H42" s="70">
        <v>165000</v>
      </c>
    </row>
    <row r="43" spans="1:10" x14ac:dyDescent="0.4">
      <c r="A43" s="53"/>
      <c r="B43" s="71"/>
      <c r="C43" s="72"/>
      <c r="D43" s="67">
        <v>40</v>
      </c>
      <c r="E43" s="68" t="s">
        <v>69</v>
      </c>
      <c r="F43" s="69" t="s">
        <v>70</v>
      </c>
      <c r="G43" s="70">
        <f t="shared" si="0"/>
        <v>150000</v>
      </c>
      <c r="H43" s="70">
        <v>165000</v>
      </c>
    </row>
    <row r="44" spans="1:10" x14ac:dyDescent="0.4">
      <c r="A44" s="53"/>
      <c r="B44" s="71"/>
      <c r="C44" s="72"/>
      <c r="D44" s="67">
        <v>41</v>
      </c>
      <c r="E44" s="68" t="s">
        <v>118</v>
      </c>
      <c r="F44" s="69" t="s">
        <v>71</v>
      </c>
      <c r="G44" s="70">
        <f t="shared" si="0"/>
        <v>999999.99999999988</v>
      </c>
      <c r="H44" s="70">
        <v>1100000</v>
      </c>
    </row>
    <row r="45" spans="1:10" x14ac:dyDescent="0.4">
      <c r="A45" s="53"/>
      <c r="B45" s="71"/>
      <c r="C45" s="73" t="s">
        <v>72</v>
      </c>
      <c r="D45" s="73"/>
      <c r="E45" s="74"/>
      <c r="F45" s="75"/>
      <c r="G45" s="76">
        <f>SUM(G40:G44)</f>
        <v>1886000</v>
      </c>
      <c r="H45" s="76">
        <f>SUM(H40:H44)</f>
        <v>2074600</v>
      </c>
    </row>
    <row r="46" spans="1:10" x14ac:dyDescent="0.4">
      <c r="A46" s="53"/>
      <c r="B46" s="71"/>
      <c r="C46" s="77">
        <v>0.08</v>
      </c>
      <c r="D46" s="67">
        <v>42</v>
      </c>
      <c r="E46" s="68" t="s">
        <v>73</v>
      </c>
      <c r="F46" s="69" t="s">
        <v>74</v>
      </c>
      <c r="G46" s="70">
        <f>H46/1.08</f>
        <v>157500</v>
      </c>
      <c r="H46" s="70">
        <v>170100</v>
      </c>
    </row>
    <row r="47" spans="1:10" x14ac:dyDescent="0.4">
      <c r="A47" s="53"/>
      <c r="B47" s="71"/>
      <c r="C47" s="73" t="s">
        <v>75</v>
      </c>
      <c r="D47" s="73"/>
      <c r="E47" s="74"/>
      <c r="F47" s="75"/>
      <c r="G47" s="76">
        <f>SUM(G46:G46)</f>
        <v>157500</v>
      </c>
      <c r="H47" s="76">
        <f>SUM(H46:H46)</f>
        <v>170100</v>
      </c>
    </row>
    <row r="48" spans="1:10" x14ac:dyDescent="0.4">
      <c r="A48" s="53"/>
      <c r="B48" s="71"/>
      <c r="C48" s="78" t="s">
        <v>76</v>
      </c>
      <c r="D48" s="78">
        <v>43</v>
      </c>
      <c r="E48" s="68" t="s">
        <v>77</v>
      </c>
      <c r="F48" s="79" t="s">
        <v>78</v>
      </c>
      <c r="G48" s="70">
        <v>30000</v>
      </c>
      <c r="H48" s="70">
        <v>30000</v>
      </c>
    </row>
    <row r="49" spans="1:8" x14ac:dyDescent="0.4">
      <c r="A49" s="53"/>
      <c r="B49" s="71"/>
      <c r="C49" s="73" t="s">
        <v>79</v>
      </c>
      <c r="D49" s="73"/>
      <c r="E49" s="74"/>
      <c r="F49" s="73"/>
      <c r="G49" s="76">
        <f>SUM(G48)</f>
        <v>30000</v>
      </c>
      <c r="H49" s="76">
        <f>SUM(H48)</f>
        <v>30000</v>
      </c>
    </row>
    <row r="50" spans="1:8" x14ac:dyDescent="0.4">
      <c r="A50" s="53"/>
      <c r="B50" s="61" t="s">
        <v>80</v>
      </c>
      <c r="C50" s="61"/>
      <c r="D50" s="61"/>
      <c r="E50" s="62"/>
      <c r="F50" s="61"/>
      <c r="G50" s="64">
        <f>G45+G47+G49</f>
        <v>2073500</v>
      </c>
      <c r="H50" s="64">
        <f>H45+H47+H49</f>
        <v>2274700</v>
      </c>
    </row>
    <row r="51" spans="1:8" x14ac:dyDescent="0.4">
      <c r="A51" s="80" t="s">
        <v>81</v>
      </c>
      <c r="B51" s="81"/>
      <c r="C51" s="81"/>
      <c r="D51" s="81"/>
      <c r="E51" s="81"/>
      <c r="F51" s="82"/>
      <c r="G51" s="83"/>
      <c r="H51" s="83"/>
    </row>
    <row r="52" spans="1:8" ht="15.75" customHeight="1" x14ac:dyDescent="0.4">
      <c r="A52" s="18"/>
      <c r="B52" s="19"/>
      <c r="G52" s="21"/>
    </row>
    <row r="53" spans="1:8" x14ac:dyDescent="0.4">
      <c r="A53" s="1" t="s">
        <v>1</v>
      </c>
      <c r="B53" s="1" t="s">
        <v>2</v>
      </c>
      <c r="C53" s="1" t="s">
        <v>3</v>
      </c>
      <c r="D53" s="1" t="s">
        <v>4</v>
      </c>
      <c r="E53" s="2" t="s">
        <v>5</v>
      </c>
      <c r="F53" s="3" t="s">
        <v>82</v>
      </c>
      <c r="G53" s="3" t="s">
        <v>7</v>
      </c>
      <c r="H53" s="3" t="s">
        <v>8</v>
      </c>
    </row>
    <row r="54" spans="1:8" x14ac:dyDescent="0.4">
      <c r="A54" s="37" t="s">
        <v>83</v>
      </c>
      <c r="B54" s="33" t="s">
        <v>84</v>
      </c>
      <c r="C54" s="35">
        <v>0.1</v>
      </c>
      <c r="D54" s="4">
        <v>44</v>
      </c>
      <c r="E54" s="5" t="s">
        <v>85</v>
      </c>
      <c r="F54" s="6" t="s">
        <v>86</v>
      </c>
      <c r="G54" s="7"/>
      <c r="H54" s="7"/>
    </row>
    <row r="55" spans="1:8" x14ac:dyDescent="0.4">
      <c r="A55" s="38"/>
      <c r="B55" s="33"/>
      <c r="C55" s="35"/>
      <c r="D55" s="8">
        <v>45</v>
      </c>
      <c r="E55" s="9" t="s">
        <v>87</v>
      </c>
      <c r="F55" s="6" t="s">
        <v>86</v>
      </c>
      <c r="G55" s="10"/>
      <c r="H55" s="10"/>
    </row>
    <row r="56" spans="1:8" x14ac:dyDescent="0.4">
      <c r="A56" s="38"/>
      <c r="B56" s="33"/>
      <c r="C56" s="35"/>
      <c r="D56" s="8">
        <v>46</v>
      </c>
      <c r="E56" s="9" t="s">
        <v>88</v>
      </c>
      <c r="F56" s="6" t="s">
        <v>86</v>
      </c>
      <c r="G56" s="10"/>
      <c r="H56" s="10"/>
    </row>
    <row r="57" spans="1:8" x14ac:dyDescent="0.4">
      <c r="A57" s="38"/>
      <c r="B57" s="33"/>
      <c r="C57" s="35"/>
      <c r="D57" s="8">
        <v>47</v>
      </c>
      <c r="E57" s="9" t="s">
        <v>89</v>
      </c>
      <c r="F57" s="6" t="s">
        <v>86</v>
      </c>
      <c r="G57" s="10"/>
      <c r="H57" s="10"/>
    </row>
    <row r="58" spans="1:8" x14ac:dyDescent="0.4">
      <c r="A58" s="38"/>
      <c r="B58" s="33"/>
      <c r="C58" s="35"/>
      <c r="D58" s="8">
        <v>48</v>
      </c>
      <c r="E58" s="9" t="s">
        <v>90</v>
      </c>
      <c r="F58" s="6" t="s">
        <v>86</v>
      </c>
      <c r="G58" s="10"/>
      <c r="H58" s="10"/>
    </row>
    <row r="59" spans="1:8" x14ac:dyDescent="0.4">
      <c r="A59" s="38"/>
      <c r="B59" s="33"/>
      <c r="C59" s="35"/>
      <c r="D59" s="8">
        <v>49</v>
      </c>
      <c r="E59" s="9" t="s">
        <v>91</v>
      </c>
      <c r="F59" s="6" t="s">
        <v>86</v>
      </c>
      <c r="G59" s="10"/>
      <c r="H59" s="10"/>
    </row>
    <row r="60" spans="1:8" x14ac:dyDescent="0.4">
      <c r="A60" s="38"/>
      <c r="B60" s="33"/>
      <c r="C60" s="35"/>
      <c r="D60" s="8">
        <v>50</v>
      </c>
      <c r="E60" s="9" t="s">
        <v>92</v>
      </c>
      <c r="F60" s="6" t="s">
        <v>86</v>
      </c>
      <c r="G60" s="10"/>
      <c r="H60" s="10"/>
    </row>
    <row r="61" spans="1:8" x14ac:dyDescent="0.4">
      <c r="A61" s="38"/>
      <c r="B61" s="33"/>
      <c r="C61" s="35"/>
      <c r="D61" s="8">
        <v>51</v>
      </c>
      <c r="E61" s="9" t="s">
        <v>93</v>
      </c>
      <c r="F61" s="6" t="s">
        <v>86</v>
      </c>
      <c r="G61" s="10"/>
      <c r="H61" s="10"/>
    </row>
    <row r="62" spans="1:8" x14ac:dyDescent="0.4">
      <c r="A62" s="38"/>
      <c r="B62" s="33"/>
      <c r="C62" s="35"/>
      <c r="D62" s="8">
        <v>52</v>
      </c>
      <c r="E62" s="9" t="s">
        <v>94</v>
      </c>
      <c r="F62" s="6" t="s">
        <v>86</v>
      </c>
      <c r="G62" s="10"/>
      <c r="H62" s="10"/>
    </row>
    <row r="63" spans="1:8" x14ac:dyDescent="0.4">
      <c r="A63" s="38"/>
      <c r="B63" s="33"/>
      <c r="C63" s="35"/>
      <c r="D63" s="8">
        <v>53</v>
      </c>
      <c r="E63" s="9" t="s">
        <v>95</v>
      </c>
      <c r="F63" s="6" t="s">
        <v>86</v>
      </c>
      <c r="G63" s="10"/>
      <c r="H63" s="10"/>
    </row>
    <row r="64" spans="1:8" x14ac:dyDescent="0.4">
      <c r="A64" s="38"/>
      <c r="B64" s="33"/>
      <c r="C64" s="35"/>
      <c r="D64" s="8">
        <v>54</v>
      </c>
      <c r="E64" s="9" t="s">
        <v>96</v>
      </c>
      <c r="F64" s="6" t="s">
        <v>86</v>
      </c>
      <c r="G64" s="10"/>
      <c r="H64" s="10"/>
    </row>
    <row r="65" spans="1:8" x14ac:dyDescent="0.4">
      <c r="A65" s="38"/>
      <c r="B65" s="33"/>
      <c r="C65" s="35"/>
      <c r="D65" s="8">
        <v>55</v>
      </c>
      <c r="E65" s="9" t="s">
        <v>97</v>
      </c>
      <c r="F65" s="6" t="s">
        <v>86</v>
      </c>
      <c r="G65" s="10"/>
      <c r="H65" s="10"/>
    </row>
    <row r="66" spans="1:8" ht="25.5" customHeight="1" x14ac:dyDescent="0.4">
      <c r="A66" s="38"/>
      <c r="B66" s="33"/>
      <c r="C66" s="35"/>
      <c r="D66" s="8">
        <v>56</v>
      </c>
      <c r="E66" s="9" t="s">
        <v>98</v>
      </c>
      <c r="F66" s="6" t="s">
        <v>86</v>
      </c>
      <c r="G66" s="10"/>
      <c r="H66" s="10"/>
    </row>
    <row r="67" spans="1:8" x14ac:dyDescent="0.4">
      <c r="A67" s="38"/>
      <c r="B67" s="33"/>
      <c r="C67" s="35"/>
      <c r="D67" s="8">
        <v>57</v>
      </c>
      <c r="E67" s="9" t="s">
        <v>99</v>
      </c>
      <c r="F67" s="6" t="s">
        <v>86</v>
      </c>
      <c r="G67" s="10"/>
      <c r="H67" s="10"/>
    </row>
    <row r="68" spans="1:8" x14ac:dyDescent="0.4">
      <c r="A68" s="38"/>
      <c r="B68" s="33"/>
      <c r="C68" s="35"/>
      <c r="D68" s="8">
        <v>58</v>
      </c>
      <c r="E68" s="9" t="s">
        <v>100</v>
      </c>
      <c r="F68" s="6" t="s">
        <v>86</v>
      </c>
      <c r="G68" s="10"/>
      <c r="H68" s="10"/>
    </row>
    <row r="69" spans="1:8" x14ac:dyDescent="0.4">
      <c r="A69" s="38"/>
      <c r="B69" s="33"/>
      <c r="C69" s="35"/>
      <c r="D69" s="8">
        <v>59</v>
      </c>
      <c r="E69" s="9" t="s">
        <v>101</v>
      </c>
      <c r="F69" s="6" t="s">
        <v>86</v>
      </c>
      <c r="G69" s="10"/>
      <c r="H69" s="10"/>
    </row>
    <row r="70" spans="1:8" x14ac:dyDescent="0.4">
      <c r="A70" s="38"/>
      <c r="B70" s="33"/>
      <c r="C70" s="35"/>
      <c r="D70" s="8">
        <v>60</v>
      </c>
      <c r="E70" s="9" t="s">
        <v>102</v>
      </c>
      <c r="F70" s="6" t="s">
        <v>86</v>
      </c>
      <c r="G70" s="10"/>
      <c r="H70" s="10"/>
    </row>
    <row r="71" spans="1:8" x14ac:dyDescent="0.4">
      <c r="A71" s="38"/>
      <c r="B71" s="33"/>
      <c r="C71" s="35"/>
      <c r="D71" s="8">
        <v>61</v>
      </c>
      <c r="E71" s="9" t="s">
        <v>103</v>
      </c>
      <c r="F71" s="6" t="s">
        <v>86</v>
      </c>
      <c r="G71" s="10"/>
      <c r="H71" s="10"/>
    </row>
    <row r="72" spans="1:8" ht="37.5" x14ac:dyDescent="0.4">
      <c r="A72" s="38"/>
      <c r="B72" s="33"/>
      <c r="C72" s="35"/>
      <c r="D72" s="8">
        <v>62</v>
      </c>
      <c r="E72" s="9" t="s">
        <v>104</v>
      </c>
      <c r="F72" s="6" t="s">
        <v>86</v>
      </c>
      <c r="G72" s="10"/>
      <c r="H72" s="10"/>
    </row>
    <row r="73" spans="1:8" x14ac:dyDescent="0.4">
      <c r="A73" s="38"/>
      <c r="B73" s="33"/>
      <c r="C73" s="35"/>
      <c r="D73" s="8">
        <v>63</v>
      </c>
      <c r="E73" s="9" t="s">
        <v>105</v>
      </c>
      <c r="F73" s="6" t="s">
        <v>86</v>
      </c>
      <c r="G73" s="10"/>
      <c r="H73" s="10"/>
    </row>
    <row r="74" spans="1:8" x14ac:dyDescent="0.4">
      <c r="A74" s="38"/>
      <c r="B74" s="33"/>
      <c r="C74" s="35"/>
      <c r="D74" s="8">
        <v>64</v>
      </c>
      <c r="E74" s="9" t="s">
        <v>106</v>
      </c>
      <c r="F74" s="6" t="s">
        <v>86</v>
      </c>
      <c r="G74" s="10"/>
      <c r="H74" s="10"/>
    </row>
    <row r="75" spans="1:8" x14ac:dyDescent="0.4">
      <c r="A75" s="38"/>
      <c r="B75" s="33"/>
      <c r="C75" s="35"/>
      <c r="D75" s="8">
        <v>65</v>
      </c>
      <c r="E75" s="9" t="s">
        <v>107</v>
      </c>
      <c r="F75" s="6" t="s">
        <v>86</v>
      </c>
      <c r="G75" s="10"/>
      <c r="H75" s="10"/>
    </row>
    <row r="76" spans="1:8" x14ac:dyDescent="0.4">
      <c r="A76" s="38"/>
      <c r="B76" s="33"/>
      <c r="C76" s="35"/>
      <c r="D76" s="8">
        <v>66</v>
      </c>
      <c r="E76" s="9" t="s">
        <v>108</v>
      </c>
      <c r="F76" s="6" t="s">
        <v>86</v>
      </c>
      <c r="G76" s="10"/>
      <c r="H76" s="10"/>
    </row>
    <row r="77" spans="1:8" x14ac:dyDescent="0.4">
      <c r="A77" s="38"/>
      <c r="B77" s="33"/>
      <c r="C77" s="35"/>
      <c r="D77" s="8">
        <v>67</v>
      </c>
      <c r="E77" s="9" t="s">
        <v>109</v>
      </c>
      <c r="F77" s="6" t="s">
        <v>86</v>
      </c>
      <c r="G77" s="10"/>
      <c r="H77" s="10"/>
    </row>
    <row r="78" spans="1:8" x14ac:dyDescent="0.4">
      <c r="A78" s="38"/>
      <c r="B78" s="33"/>
      <c r="C78" s="35"/>
      <c r="D78" s="8">
        <v>68</v>
      </c>
      <c r="E78" s="9" t="s">
        <v>110</v>
      </c>
      <c r="F78" s="6" t="s">
        <v>86</v>
      </c>
      <c r="G78" s="10"/>
      <c r="H78" s="10"/>
    </row>
    <row r="79" spans="1:8" x14ac:dyDescent="0.4">
      <c r="A79" s="38"/>
      <c r="B79" s="34"/>
      <c r="C79" s="36"/>
      <c r="D79" s="8">
        <v>69</v>
      </c>
      <c r="E79" s="9" t="s">
        <v>111</v>
      </c>
      <c r="F79" s="6" t="s">
        <v>86</v>
      </c>
      <c r="G79" s="10"/>
      <c r="H79" s="10"/>
    </row>
    <row r="80" spans="1:8" x14ac:dyDescent="0.4">
      <c r="A80" s="38"/>
      <c r="B80" s="11" t="s">
        <v>112</v>
      </c>
      <c r="C80" s="11"/>
      <c r="D80" s="11"/>
      <c r="E80" s="12"/>
      <c r="F80" s="13"/>
      <c r="G80" s="14"/>
      <c r="H80" s="14"/>
    </row>
    <row r="81" spans="1:8" ht="37.5" x14ac:dyDescent="0.4">
      <c r="A81" s="38"/>
      <c r="B81" s="22" t="s">
        <v>113</v>
      </c>
      <c r="C81" s="23" t="s">
        <v>76</v>
      </c>
      <c r="D81" s="23">
        <v>70</v>
      </c>
      <c r="E81" s="24" t="s">
        <v>77</v>
      </c>
      <c r="F81" s="25" t="s">
        <v>114</v>
      </c>
      <c r="G81" s="26">
        <v>120000</v>
      </c>
      <c r="H81" s="26">
        <v>120000</v>
      </c>
    </row>
    <row r="82" spans="1:8" x14ac:dyDescent="0.4">
      <c r="A82" s="38"/>
      <c r="B82" s="11" t="s">
        <v>115</v>
      </c>
      <c r="C82" s="11"/>
      <c r="D82" s="11"/>
      <c r="E82" s="12"/>
      <c r="F82" s="13"/>
      <c r="G82" s="14">
        <f>SUM(G81)</f>
        <v>120000</v>
      </c>
      <c r="H82" s="14">
        <f>SUM(H81)</f>
        <v>120000</v>
      </c>
    </row>
    <row r="83" spans="1:8" x14ac:dyDescent="0.4">
      <c r="A83" s="39" t="s">
        <v>116</v>
      </c>
      <c r="B83" s="40"/>
      <c r="C83" s="40"/>
      <c r="D83" s="40"/>
      <c r="E83" s="40"/>
      <c r="F83" s="41"/>
      <c r="G83" s="28"/>
      <c r="H83" s="28"/>
    </row>
    <row r="84" spans="1:8" x14ac:dyDescent="0.4">
      <c r="B84" s="19"/>
      <c r="F84" s="27"/>
      <c r="G84" s="30"/>
      <c r="H84" s="30"/>
    </row>
    <row r="85" spans="1:8" x14ac:dyDescent="0.4">
      <c r="A85" s="31" t="s">
        <v>117</v>
      </c>
      <c r="B85" s="32"/>
      <c r="C85" s="32"/>
      <c r="D85" s="32"/>
      <c r="E85" s="32"/>
      <c r="F85" s="32"/>
      <c r="G85" s="29"/>
      <c r="H85" s="29"/>
    </row>
  </sheetData>
  <mergeCells count="12">
    <mergeCell ref="A85:F85"/>
    <mergeCell ref="A1:H1"/>
    <mergeCell ref="A3:A50"/>
    <mergeCell ref="B3:B38"/>
    <mergeCell ref="C3:C38"/>
    <mergeCell ref="B40:B49"/>
    <mergeCell ref="C40:C44"/>
    <mergeCell ref="A51:F51"/>
    <mergeCell ref="A54:A82"/>
    <mergeCell ref="B54:B79"/>
    <mergeCell ref="C54:C79"/>
    <mergeCell ref="A83:F83"/>
  </mergeCells>
  <phoneticPr fontId="2"/>
  <pageMargins left="0.70866141732283472" right="0.70866141732283472" top="0.74803149606299213" bottom="0.74803149606299213" header="0.31496062992125984" footer="0.31496062992125984"/>
  <pageSetup paperSize="9" scale="68" orientation="portrait" r:id="rId1"/>
  <headerFooter>
    <oddFooter>&amp;P / &amp;N ページ</oddFooter>
  </headerFooter>
  <rowBreaks count="1" manualBreakCount="1">
    <brk id="52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入札用（総額版）</vt:lpstr>
      <vt:lpstr>'入札用（総額版）'!Print_Area</vt:lpstr>
      <vt:lpstr>'入札用（総額版）'!Print_Titles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櫻井賢治郎</dc:creator>
  <cp:lastModifiedBy>池田 結希</cp:lastModifiedBy>
  <cp:lastPrinted>2025-12-22T05:48:41Z</cp:lastPrinted>
  <dcterms:created xsi:type="dcterms:W3CDTF">2025-12-22T02:52:50Z</dcterms:created>
  <dcterms:modified xsi:type="dcterms:W3CDTF">2025-12-22T05:49:15Z</dcterms:modified>
</cp:coreProperties>
</file>